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dia1\Desktop\"/>
    </mc:Choice>
  </mc:AlternateContent>
  <xr:revisionPtr revIDLastSave="0" documentId="13_ncr:1_{C446C864-6E6C-4263-927E-F3DCC519065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49" i="1" l="1"/>
  <c r="I51" i="1"/>
  <c r="J47" i="1"/>
  <c r="H35" i="1"/>
  <c r="I23" i="1"/>
  <c r="H23" i="1"/>
  <c r="D52" i="1"/>
  <c r="D44" i="1"/>
  <c r="D35" i="1"/>
</calcChain>
</file>

<file path=xl/sharedStrings.xml><?xml version="1.0" encoding="utf-8"?>
<sst xmlns="http://schemas.openxmlformats.org/spreadsheetml/2006/main" count="135" uniqueCount="108">
  <si>
    <t>하나,신한 카드값 총액 이번달, 다음달, 결재날짜, 결제계좌(할부와 달수)</t>
    <phoneticPr fontId="1" type="noConversion"/>
  </si>
  <si>
    <t>대출- 대출별 은행, 대출명, 대출받은날짜, 금리, 원금, 총금액, 매달 결제금액, 날짜, 계좌</t>
    <phoneticPr fontId="1" type="noConversion"/>
  </si>
  <si>
    <t>고정지출- 금액, 날짜, 계좌</t>
    <phoneticPr fontId="1" type="noConversion"/>
  </si>
  <si>
    <t>카드내역</t>
    <phoneticPr fontId="1" type="noConversion"/>
  </si>
  <si>
    <t>신한카드</t>
    <phoneticPr fontId="1" type="noConversion"/>
  </si>
  <si>
    <t>다음달 예정액</t>
    <phoneticPr fontId="1" type="noConversion"/>
  </si>
  <si>
    <t>결제날짜</t>
    <phoneticPr fontId="1" type="noConversion"/>
  </si>
  <si>
    <t>결제계좌</t>
    <phoneticPr fontId="1" type="noConversion"/>
  </si>
  <si>
    <t>매달 27일</t>
    <phoneticPr fontId="1" type="noConversion"/>
  </si>
  <si>
    <t>자동신한(110-240-694902)</t>
    <phoneticPr fontId="1" type="noConversion"/>
  </si>
  <si>
    <t>할부내역</t>
    <phoneticPr fontId="1" type="noConversion"/>
  </si>
  <si>
    <t>할부금액</t>
    <phoneticPr fontId="1" type="noConversion"/>
  </si>
  <si>
    <t>잔여할부개월</t>
    <phoneticPr fontId="1" type="noConversion"/>
  </si>
  <si>
    <t>키즈클라인치과</t>
    <phoneticPr fontId="1" type="noConversion"/>
  </si>
  <si>
    <t>6회</t>
    <phoneticPr fontId="1" type="noConversion"/>
  </si>
  <si>
    <t>크로키닷컴㈜</t>
    <phoneticPr fontId="1" type="noConversion"/>
  </si>
  <si>
    <t>1회</t>
    <phoneticPr fontId="1" type="noConversion"/>
  </si>
  <si>
    <t>6월 결제 후 남은 할부 기준</t>
    <phoneticPr fontId="1" type="noConversion"/>
  </si>
  <si>
    <t>홈플러스</t>
    <phoneticPr fontId="1" type="noConversion"/>
  </si>
  <si>
    <t>핸드폰분실보험금</t>
    <phoneticPr fontId="1" type="noConversion"/>
  </si>
  <si>
    <t>3회</t>
    <phoneticPr fontId="1" type="noConversion"/>
  </si>
  <si>
    <t>가평농협</t>
    <phoneticPr fontId="1" type="noConversion"/>
  </si>
  <si>
    <t>2회</t>
    <phoneticPr fontId="1" type="noConversion"/>
  </si>
  <si>
    <t>대성축산</t>
    <phoneticPr fontId="1" type="noConversion"/>
  </si>
  <si>
    <t>농수산물마켓</t>
    <phoneticPr fontId="1" type="noConversion"/>
  </si>
  <si>
    <t>원마트</t>
    <phoneticPr fontId="1" type="noConversion"/>
  </si>
  <si>
    <t>엘리트학생복</t>
    <phoneticPr fontId="1" type="noConversion"/>
  </si>
  <si>
    <t>미정</t>
    <phoneticPr fontId="1" type="noConversion"/>
  </si>
  <si>
    <t>하나카드</t>
    <phoneticPr fontId="1" type="noConversion"/>
  </si>
  <si>
    <t>매달 15일</t>
    <phoneticPr fontId="1" type="noConversion"/>
  </si>
  <si>
    <t>사용기간</t>
    <phoneticPr fontId="1" type="noConversion"/>
  </si>
  <si>
    <t>자동하나(365-890683-40407)</t>
    <phoneticPr fontId="1" type="noConversion"/>
  </si>
  <si>
    <t>6월 결제금액</t>
    <phoneticPr fontId="1" type="noConversion"/>
  </si>
  <si>
    <t>대출내역</t>
    <phoneticPr fontId="1" type="noConversion"/>
  </si>
  <si>
    <t>은행명</t>
    <phoneticPr fontId="1" type="noConversion"/>
  </si>
  <si>
    <t>대출명</t>
    <phoneticPr fontId="1" type="noConversion"/>
  </si>
  <si>
    <t>금리</t>
    <phoneticPr fontId="1" type="noConversion"/>
  </si>
  <si>
    <t>결제일</t>
    <phoneticPr fontId="1" type="noConversion"/>
  </si>
  <si>
    <t>월 상환액</t>
    <phoneticPr fontId="1" type="noConversion"/>
  </si>
  <si>
    <t>만기일</t>
    <phoneticPr fontId="1" type="noConversion"/>
  </si>
  <si>
    <t>일반자금대출 사잇돌중금리</t>
    <phoneticPr fontId="1" type="noConversion"/>
  </si>
  <si>
    <t>대출원금</t>
    <phoneticPr fontId="1" type="noConversion"/>
  </si>
  <si>
    <t>대출잔액</t>
    <phoneticPr fontId="1" type="noConversion"/>
  </si>
  <si>
    <t>매달 3일 ~ 다음달 2일</t>
    <phoneticPr fontId="1" type="noConversion"/>
  </si>
  <si>
    <t>매달 14일 ~ 다음달 13일</t>
    <phoneticPr fontId="1" type="noConversion"/>
  </si>
  <si>
    <t>매달 14일</t>
    <phoneticPr fontId="1" type="noConversion"/>
  </si>
  <si>
    <t>2023. 06. 14</t>
    <phoneticPr fontId="1" type="noConversion"/>
  </si>
  <si>
    <t>대출실행일</t>
    <phoneticPr fontId="1" type="noConversion"/>
  </si>
  <si>
    <t>신한은행</t>
    <phoneticPr fontId="1" type="noConversion"/>
  </si>
  <si>
    <t>신한카드</t>
    <phoneticPr fontId="1" type="noConversion"/>
  </si>
  <si>
    <t>마이너스전환론(원리금분할)</t>
    <phoneticPr fontId="1" type="noConversion"/>
  </si>
  <si>
    <t>신한카드결제일</t>
    <phoneticPr fontId="1" type="noConversion"/>
  </si>
  <si>
    <t>2022. 11. 27</t>
    <phoneticPr fontId="1" type="noConversion"/>
  </si>
  <si>
    <t>2018. 06. 14</t>
    <phoneticPr fontId="1" type="noConversion"/>
  </si>
  <si>
    <t>2020. 11. 13</t>
    <phoneticPr fontId="1" type="noConversion"/>
  </si>
  <si>
    <t>하나은행</t>
    <phoneticPr fontId="1" type="noConversion"/>
  </si>
  <si>
    <t>장기분할상환프로그램</t>
    <phoneticPr fontId="1" type="noConversion"/>
  </si>
  <si>
    <t>매달 25일</t>
    <phoneticPr fontId="1" type="noConversion"/>
  </si>
  <si>
    <t>2021. 05. 26</t>
    <phoneticPr fontId="1" type="noConversion"/>
  </si>
  <si>
    <t>2026. 05. 26</t>
    <phoneticPr fontId="1" type="noConversion"/>
  </si>
  <si>
    <t>기업은행</t>
    <phoneticPr fontId="1" type="noConversion"/>
  </si>
  <si>
    <t>IBK근로자생활안정자녀학자금</t>
    <phoneticPr fontId="1" type="noConversion"/>
  </si>
  <si>
    <t>매달 29일</t>
    <phoneticPr fontId="1" type="noConversion"/>
  </si>
  <si>
    <t>128-141308-34-00031</t>
    <phoneticPr fontId="1" type="noConversion"/>
  </si>
  <si>
    <t>2020. 11. 30</t>
    <phoneticPr fontId="1" type="noConversion"/>
  </si>
  <si>
    <t>2024. 11. 30</t>
    <phoneticPr fontId="1" type="noConversion"/>
  </si>
  <si>
    <t>KB저축</t>
    <phoneticPr fontId="1" type="noConversion"/>
  </si>
  <si>
    <t>KB착한대출</t>
    <phoneticPr fontId="1" type="noConversion"/>
  </si>
  <si>
    <t>매달 26일</t>
    <phoneticPr fontId="1" type="noConversion"/>
  </si>
  <si>
    <t>2020. 06. 26</t>
    <phoneticPr fontId="1" type="noConversion"/>
  </si>
  <si>
    <t>2025. 06. 26</t>
    <phoneticPr fontId="1" type="noConversion"/>
  </si>
  <si>
    <t>햇살론</t>
    <phoneticPr fontId="1" type="noConversion"/>
  </si>
  <si>
    <t>2020. 04. 28</t>
    <phoneticPr fontId="1" type="noConversion"/>
  </si>
  <si>
    <t>2025. 04. 28</t>
    <phoneticPr fontId="1" type="noConversion"/>
  </si>
  <si>
    <t>매달 28일</t>
    <phoneticPr fontId="1" type="noConversion"/>
  </si>
  <si>
    <t>대출금 월 상환총액</t>
    <phoneticPr fontId="1" type="noConversion"/>
  </si>
  <si>
    <t>월세금</t>
    <phoneticPr fontId="1" type="noConversion"/>
  </si>
  <si>
    <t>보험료</t>
    <phoneticPr fontId="1" type="noConversion"/>
  </si>
  <si>
    <t>자동차할부</t>
    <phoneticPr fontId="1" type="noConversion"/>
  </si>
  <si>
    <t>아파트관리비</t>
    <phoneticPr fontId="1" type="noConversion"/>
  </si>
  <si>
    <t>도시가스비</t>
    <phoneticPr fontId="1" type="noConversion"/>
  </si>
  <si>
    <t>통신비,TV,인터넷</t>
    <phoneticPr fontId="1" type="noConversion"/>
  </si>
  <si>
    <t>날짜</t>
    <phoneticPr fontId="1" type="noConversion"/>
  </si>
  <si>
    <t>계좌</t>
    <phoneticPr fontId="1" type="noConversion"/>
  </si>
  <si>
    <t>매달 8일</t>
    <phoneticPr fontId="1" type="noConversion"/>
  </si>
  <si>
    <t>금액</t>
    <phoneticPr fontId="1" type="noConversion"/>
  </si>
  <si>
    <t>기업 자동이체</t>
    <phoneticPr fontId="1" type="noConversion"/>
  </si>
  <si>
    <t>회사대출</t>
    <phoneticPr fontId="1" type="noConversion"/>
  </si>
  <si>
    <t>하나카드 자동이체</t>
    <phoneticPr fontId="1" type="noConversion"/>
  </si>
  <si>
    <t>매달 16일</t>
    <phoneticPr fontId="1" type="noConversion"/>
  </si>
  <si>
    <t xml:space="preserve">매달 25일 </t>
    <phoneticPr fontId="1" type="noConversion"/>
  </si>
  <si>
    <t>가상계좌 직접입금</t>
    <phoneticPr fontId="1" type="noConversion"/>
  </si>
  <si>
    <t>매달 27일</t>
    <phoneticPr fontId="1" type="noConversion"/>
  </si>
  <si>
    <t>신한카드 자동이체</t>
    <phoneticPr fontId="1" type="noConversion"/>
  </si>
  <si>
    <t>카드별 고정지출 내역</t>
    <phoneticPr fontId="1" type="noConversion"/>
  </si>
  <si>
    <t>신한카드</t>
    <phoneticPr fontId="1" type="noConversion"/>
  </si>
  <si>
    <t>하나카드</t>
    <phoneticPr fontId="1" type="noConversion"/>
  </si>
  <si>
    <t>통신,TV,인터넷</t>
    <phoneticPr fontId="1" type="noConversion"/>
  </si>
  <si>
    <t>이번달 총액(6월 14일 기준)</t>
    <phoneticPr fontId="1" type="noConversion"/>
  </si>
  <si>
    <t>카드 고정지출 총액</t>
    <phoneticPr fontId="1" type="noConversion"/>
  </si>
  <si>
    <t>현금 고정지출</t>
    <phoneticPr fontId="1" type="noConversion"/>
  </si>
  <si>
    <t>카드 고정지출</t>
    <phoneticPr fontId="1" type="noConversion"/>
  </si>
  <si>
    <t>남은 총 금액</t>
    <phoneticPr fontId="1" type="noConversion"/>
  </si>
  <si>
    <t>계</t>
    <phoneticPr fontId="1" type="noConversion"/>
  </si>
  <si>
    <t>매달 27일</t>
    <phoneticPr fontId="1" type="noConversion"/>
  </si>
  <si>
    <t>농협 직접입금</t>
    <phoneticPr fontId="1" type="noConversion"/>
  </si>
  <si>
    <t>사회복지실습비</t>
    <phoneticPr fontId="1" type="noConversion"/>
  </si>
  <si>
    <t>3회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</si>
</sst>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indent="2"/>
    </xf>
    <xf numFmtId="0" fontId="0" fillId="0" borderId="1" xfId="0" applyBorder="1" applyAlignment="1">
      <alignment horizontal="right" vertical="center" indent="2"/>
    </xf>
    <xf numFmtId="0" fontId="0" fillId="0" borderId="1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 inden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 indent="2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" fontId="2" fillId="0" borderId="1" xfId="0" applyNumberFormat="1" applyFont="1" applyBorder="1">
      <alignment vertical="center"/>
    </xf>
    <xf numFmtId="3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52"/>
  <sheetViews>
    <sheetView tabSelected="1" view="pageBreakPreview" topLeftCell="A10" zoomScale="60" zoomScaleNormal="100" workbookViewId="0">
      <selection activeCell="J52" sqref="J52"/>
    </sheetView>
  </sheetViews>
  <sheetFormatPr defaultRowHeight="16.5" x14ac:dyDescent="0.3"/>
  <cols>
    <col min="1" max="1" width="17.5" customWidth="1"/>
    <col min="2" max="2" width="26.75" customWidth="1"/>
    <col min="3" max="3" width="23.875" customWidth="1"/>
    <col min="4" max="4" width="12.625" customWidth="1"/>
    <col min="5" max="5" width="15.25" customWidth="1"/>
    <col min="6" max="6" width="27.25" customWidth="1"/>
    <col min="7" max="10" width="15.625" customWidth="1"/>
  </cols>
  <sheetData>
    <row r="4" spans="1:10" x14ac:dyDescent="0.3">
      <c r="A4" t="s">
        <v>0</v>
      </c>
    </row>
    <row r="6" spans="1:10" x14ac:dyDescent="0.3">
      <c r="A6" t="s">
        <v>1</v>
      </c>
    </row>
    <row r="8" spans="1:10" x14ac:dyDescent="0.3">
      <c r="A8" t="s">
        <v>2</v>
      </c>
    </row>
    <row r="9" spans="1:10" ht="17.25" thickBot="1" x14ac:dyDescent="0.35"/>
    <row r="10" spans="1:10" ht="18" thickTop="1" thickBot="1" x14ac:dyDescent="0.35">
      <c r="A10" s="9" t="s">
        <v>3</v>
      </c>
      <c r="B10" s="7"/>
      <c r="C10" s="2"/>
      <c r="D10" s="2"/>
      <c r="E10" s="2"/>
      <c r="F10" s="2"/>
      <c r="G10" s="36" t="s">
        <v>17</v>
      </c>
      <c r="H10" s="37"/>
      <c r="I10" s="37"/>
      <c r="J10" s="37"/>
    </row>
    <row r="11" spans="1:10" ht="17.25" thickTop="1" x14ac:dyDescent="0.3">
      <c r="A11" s="8"/>
      <c r="B11" s="3" t="s">
        <v>30</v>
      </c>
      <c r="C11" s="3" t="s">
        <v>98</v>
      </c>
      <c r="D11" s="3" t="s">
        <v>5</v>
      </c>
      <c r="E11" s="3" t="s">
        <v>6</v>
      </c>
      <c r="F11" s="3" t="s">
        <v>7</v>
      </c>
      <c r="G11" s="3" t="s">
        <v>10</v>
      </c>
      <c r="H11" s="15" t="s">
        <v>102</v>
      </c>
      <c r="I11" s="3" t="s">
        <v>11</v>
      </c>
      <c r="J11" s="3" t="s">
        <v>12</v>
      </c>
    </row>
    <row r="12" spans="1:10" x14ac:dyDescent="0.3">
      <c r="A12" s="3" t="s">
        <v>4</v>
      </c>
      <c r="B12" s="1" t="s">
        <v>44</v>
      </c>
      <c r="C12" s="4">
        <v>3922172</v>
      </c>
      <c r="D12" s="3" t="s">
        <v>27</v>
      </c>
      <c r="E12" s="3" t="s">
        <v>8</v>
      </c>
      <c r="F12" s="3" t="s">
        <v>9</v>
      </c>
      <c r="G12" s="6" t="s">
        <v>13</v>
      </c>
      <c r="H12" s="30">
        <v>832200</v>
      </c>
      <c r="I12" s="31">
        <v>138700</v>
      </c>
      <c r="J12" s="3" t="s">
        <v>14</v>
      </c>
    </row>
    <row r="13" spans="1:10" x14ac:dyDescent="0.3">
      <c r="A13" s="3"/>
      <c r="B13" s="3"/>
      <c r="C13" s="5"/>
      <c r="D13" s="2"/>
      <c r="E13" s="3"/>
      <c r="F13" s="3"/>
      <c r="G13" s="6" t="s">
        <v>15</v>
      </c>
      <c r="H13" s="30">
        <v>71500</v>
      </c>
      <c r="I13" s="31">
        <v>71500</v>
      </c>
      <c r="J13" s="3" t="s">
        <v>16</v>
      </c>
    </row>
    <row r="14" spans="1:10" x14ac:dyDescent="0.3">
      <c r="A14" s="3"/>
      <c r="B14" s="3"/>
      <c r="C14" s="5"/>
      <c r="D14" s="2"/>
      <c r="E14" s="3"/>
      <c r="F14" s="3"/>
      <c r="G14" s="6" t="s">
        <v>18</v>
      </c>
      <c r="H14" s="30">
        <v>87500</v>
      </c>
      <c r="I14" s="31">
        <v>87500</v>
      </c>
      <c r="J14" s="3" t="s">
        <v>16</v>
      </c>
    </row>
    <row r="15" spans="1:10" x14ac:dyDescent="0.3">
      <c r="A15" s="3"/>
      <c r="B15" s="3"/>
      <c r="C15" s="5"/>
      <c r="D15" s="2"/>
      <c r="E15" s="3"/>
      <c r="F15" s="3"/>
      <c r="G15" s="6" t="s">
        <v>19</v>
      </c>
      <c r="H15" s="30">
        <v>210000</v>
      </c>
      <c r="I15" s="31">
        <v>70000</v>
      </c>
      <c r="J15" s="3" t="s">
        <v>20</v>
      </c>
    </row>
    <row r="16" spans="1:10" x14ac:dyDescent="0.3">
      <c r="A16" s="3"/>
      <c r="B16" s="3"/>
      <c r="C16" s="5"/>
      <c r="D16" s="2"/>
      <c r="E16" s="3"/>
      <c r="F16" s="3"/>
      <c r="G16" s="6" t="s">
        <v>21</v>
      </c>
      <c r="H16" s="30">
        <v>315820</v>
      </c>
      <c r="I16" s="31">
        <v>157910</v>
      </c>
      <c r="J16" s="3" t="s">
        <v>22</v>
      </c>
    </row>
    <row r="17" spans="1:10" x14ac:dyDescent="0.3">
      <c r="A17" s="3"/>
      <c r="B17" s="3"/>
      <c r="C17" s="5"/>
      <c r="D17" s="2"/>
      <c r="E17" s="3"/>
      <c r="F17" s="3"/>
      <c r="G17" s="6" t="s">
        <v>23</v>
      </c>
      <c r="H17" s="30">
        <v>75000</v>
      </c>
      <c r="I17" s="31">
        <v>75000</v>
      </c>
      <c r="J17" s="3" t="s">
        <v>16</v>
      </c>
    </row>
    <row r="18" spans="1:10" x14ac:dyDescent="0.3">
      <c r="A18" s="3"/>
      <c r="B18" s="3"/>
      <c r="C18" s="5"/>
      <c r="D18" s="2"/>
      <c r="E18" s="3"/>
      <c r="F18" s="3"/>
      <c r="G18" s="6" t="s">
        <v>24</v>
      </c>
      <c r="H18" s="30">
        <v>48140</v>
      </c>
      <c r="I18" s="31">
        <v>48140</v>
      </c>
      <c r="J18" s="3" t="s">
        <v>16</v>
      </c>
    </row>
    <row r="19" spans="1:10" x14ac:dyDescent="0.3">
      <c r="A19" s="3"/>
      <c r="B19" s="3"/>
      <c r="C19" s="5"/>
      <c r="D19" s="2"/>
      <c r="E19" s="3"/>
      <c r="F19" s="3"/>
      <c r="G19" s="6" t="s">
        <v>24</v>
      </c>
      <c r="H19" s="30">
        <v>101990</v>
      </c>
      <c r="I19" s="31">
        <v>101990</v>
      </c>
      <c r="J19" s="3" t="s">
        <v>16</v>
      </c>
    </row>
    <row r="20" spans="1:10" x14ac:dyDescent="0.3">
      <c r="A20" s="3"/>
      <c r="B20" s="3"/>
      <c r="C20" s="5"/>
      <c r="D20" s="2"/>
      <c r="E20" s="3"/>
      <c r="F20" s="3"/>
      <c r="G20" s="6" t="s">
        <v>25</v>
      </c>
      <c r="H20" s="30">
        <v>57260</v>
      </c>
      <c r="I20" s="31">
        <v>57260</v>
      </c>
      <c r="J20" s="3" t="s">
        <v>16</v>
      </c>
    </row>
    <row r="21" spans="1:10" x14ac:dyDescent="0.3">
      <c r="A21" s="3"/>
      <c r="B21" s="3"/>
      <c r="C21" s="5"/>
      <c r="D21" s="2"/>
      <c r="E21" s="3"/>
      <c r="F21" s="3"/>
      <c r="G21" s="6" t="s">
        <v>26</v>
      </c>
      <c r="H21" s="30">
        <v>73500</v>
      </c>
      <c r="I21" s="31">
        <v>73500</v>
      </c>
      <c r="J21" s="3" t="s">
        <v>16</v>
      </c>
    </row>
    <row r="22" spans="1:10" x14ac:dyDescent="0.3">
      <c r="A22" s="15"/>
      <c r="B22" s="15"/>
      <c r="C22" s="5"/>
      <c r="D22" s="2"/>
      <c r="E22" s="15"/>
      <c r="F22" s="15"/>
      <c r="G22" s="6" t="s">
        <v>106</v>
      </c>
      <c r="H22" s="30">
        <v>300000</v>
      </c>
      <c r="I22" s="31">
        <v>100000</v>
      </c>
      <c r="J22" s="15" t="s">
        <v>107</v>
      </c>
    </row>
    <row r="23" spans="1:10" ht="17.25" thickBot="1" x14ac:dyDescent="0.35">
      <c r="A23" s="3" t="s">
        <v>28</v>
      </c>
      <c r="B23" s="3" t="s">
        <v>43</v>
      </c>
      <c r="C23" s="4">
        <v>1715870</v>
      </c>
      <c r="D23" s="3" t="s">
        <v>27</v>
      </c>
      <c r="E23" s="3" t="s">
        <v>29</v>
      </c>
      <c r="F23" s="3" t="s">
        <v>31</v>
      </c>
      <c r="G23" s="2"/>
      <c r="H23" s="30">
        <f>SUM(H12:H22)</f>
        <v>2172910</v>
      </c>
      <c r="I23" s="31">
        <f>SUM(I12:I22)</f>
        <v>981500</v>
      </c>
      <c r="J23" s="2"/>
    </row>
    <row r="24" spans="1:10" ht="17.25" thickBot="1" x14ac:dyDescent="0.35">
      <c r="B24" s="10" t="s">
        <v>32</v>
      </c>
      <c r="C24" s="18">
        <v>5638042</v>
      </c>
    </row>
    <row r="26" spans="1:10" ht="17.25" thickBot="1" x14ac:dyDescent="0.35"/>
    <row r="27" spans="1:10" ht="18" thickTop="1" thickBot="1" x14ac:dyDescent="0.35">
      <c r="A27" s="14" t="s">
        <v>33</v>
      </c>
    </row>
    <row r="28" spans="1:10" ht="17.25" thickTop="1" x14ac:dyDescent="0.3">
      <c r="A28" s="13" t="s">
        <v>34</v>
      </c>
      <c r="B28" s="3" t="s">
        <v>35</v>
      </c>
      <c r="C28" s="3" t="s">
        <v>41</v>
      </c>
      <c r="D28" s="3" t="s">
        <v>42</v>
      </c>
      <c r="E28" s="3" t="s">
        <v>37</v>
      </c>
      <c r="F28" s="3" t="s">
        <v>7</v>
      </c>
      <c r="G28" s="3" t="s">
        <v>36</v>
      </c>
      <c r="H28" s="15" t="s">
        <v>38</v>
      </c>
      <c r="I28" s="15" t="s">
        <v>47</v>
      </c>
      <c r="J28" s="15" t="s">
        <v>39</v>
      </c>
    </row>
    <row r="29" spans="1:10" x14ac:dyDescent="0.3">
      <c r="A29" s="3" t="s">
        <v>48</v>
      </c>
      <c r="B29" s="3" t="s">
        <v>40</v>
      </c>
      <c r="C29" s="25">
        <v>9800000</v>
      </c>
      <c r="D29" s="25">
        <v>4083325</v>
      </c>
      <c r="E29" s="3" t="s">
        <v>45</v>
      </c>
      <c r="F29" s="3" t="s">
        <v>9</v>
      </c>
      <c r="G29" s="11">
        <v>6.4699999999999994E-2</v>
      </c>
      <c r="H29" s="25">
        <v>186000</v>
      </c>
      <c r="I29" s="15" t="s">
        <v>53</v>
      </c>
      <c r="J29" s="15" t="s">
        <v>46</v>
      </c>
    </row>
    <row r="30" spans="1:10" x14ac:dyDescent="0.3">
      <c r="A30" s="3" t="s">
        <v>49</v>
      </c>
      <c r="B30" s="3" t="s">
        <v>50</v>
      </c>
      <c r="C30" s="25">
        <v>2922437</v>
      </c>
      <c r="D30" s="25">
        <v>2168834</v>
      </c>
      <c r="E30" s="3" t="s">
        <v>51</v>
      </c>
      <c r="F30" s="3" t="s">
        <v>9</v>
      </c>
      <c r="G30" s="11">
        <v>0.16900000000000001</v>
      </c>
      <c r="H30" s="25">
        <v>162568</v>
      </c>
      <c r="I30" s="15" t="s">
        <v>54</v>
      </c>
      <c r="J30" s="15" t="s">
        <v>52</v>
      </c>
    </row>
    <row r="31" spans="1:10" x14ac:dyDescent="0.3">
      <c r="A31" s="3" t="s">
        <v>55</v>
      </c>
      <c r="B31" s="3" t="s">
        <v>56</v>
      </c>
      <c r="C31" s="25">
        <v>5500000</v>
      </c>
      <c r="D31" s="25">
        <v>5500000</v>
      </c>
      <c r="E31" s="3" t="s">
        <v>57</v>
      </c>
      <c r="F31" s="3" t="s">
        <v>31</v>
      </c>
      <c r="G31" s="11">
        <v>0.13</v>
      </c>
      <c r="H31" s="25">
        <v>152000</v>
      </c>
      <c r="I31" s="15" t="s">
        <v>58</v>
      </c>
      <c r="J31" s="15" t="s">
        <v>59</v>
      </c>
    </row>
    <row r="32" spans="1:10" x14ac:dyDescent="0.3">
      <c r="A32" s="3" t="s">
        <v>60</v>
      </c>
      <c r="B32" s="3" t="s">
        <v>61</v>
      </c>
      <c r="C32" s="25">
        <v>5000000</v>
      </c>
      <c r="D32" s="25">
        <v>5000000</v>
      </c>
      <c r="E32" s="12" t="s">
        <v>62</v>
      </c>
      <c r="F32" s="12" t="s">
        <v>63</v>
      </c>
      <c r="G32" s="11">
        <v>1.4999999999999999E-2</v>
      </c>
      <c r="H32" s="25">
        <v>10000</v>
      </c>
      <c r="I32" s="15" t="s">
        <v>64</v>
      </c>
      <c r="J32" s="15" t="s">
        <v>65</v>
      </c>
    </row>
    <row r="33" spans="1:10" x14ac:dyDescent="0.3">
      <c r="A33" s="3" t="s">
        <v>66</v>
      </c>
      <c r="B33" s="3" t="s">
        <v>67</v>
      </c>
      <c r="C33" s="25">
        <v>10000000</v>
      </c>
      <c r="D33" s="25">
        <v>8801997</v>
      </c>
      <c r="E33" s="12" t="s">
        <v>68</v>
      </c>
      <c r="F33" s="12" t="s">
        <v>9</v>
      </c>
      <c r="G33" s="11">
        <v>0.19400000000000001</v>
      </c>
      <c r="H33" s="25">
        <v>262000</v>
      </c>
      <c r="I33" s="15" t="s">
        <v>69</v>
      </c>
      <c r="J33" s="15" t="s">
        <v>70</v>
      </c>
    </row>
    <row r="34" spans="1:10" x14ac:dyDescent="0.3">
      <c r="A34" s="3" t="s">
        <v>66</v>
      </c>
      <c r="B34" s="3" t="s">
        <v>71</v>
      </c>
      <c r="C34" s="25">
        <v>9000000</v>
      </c>
      <c r="D34" s="25">
        <v>7050000</v>
      </c>
      <c r="E34" s="12" t="s">
        <v>74</v>
      </c>
      <c r="F34" s="12" t="s">
        <v>9</v>
      </c>
      <c r="G34" s="11">
        <v>7.1900000000000006E-2</v>
      </c>
      <c r="H34" s="25">
        <v>192500</v>
      </c>
      <c r="I34" s="15" t="s">
        <v>72</v>
      </c>
      <c r="J34" s="15" t="s">
        <v>73</v>
      </c>
    </row>
    <row r="35" spans="1:10" ht="17.25" thickBot="1" x14ac:dyDescent="0.35">
      <c r="D35" s="23">
        <f>SUM(D29:D34)</f>
        <v>32604156</v>
      </c>
      <c r="H35" s="23">
        <f>SUM(H31:H34)</f>
        <v>616500</v>
      </c>
    </row>
    <row r="36" spans="1:10" ht="17.25" thickBot="1" x14ac:dyDescent="0.35">
      <c r="F36" s="32" t="s">
        <v>75</v>
      </c>
      <c r="G36" s="32"/>
      <c r="H36" s="17">
        <v>965068</v>
      </c>
    </row>
    <row r="37" spans="1:10" ht="17.25" thickBot="1" x14ac:dyDescent="0.35"/>
    <row r="38" spans="1:10" ht="17.25" thickBot="1" x14ac:dyDescent="0.35">
      <c r="A38" s="24" t="s">
        <v>101</v>
      </c>
    </row>
    <row r="39" spans="1:10" ht="17.25" thickBot="1" x14ac:dyDescent="0.35">
      <c r="A39" s="3"/>
      <c r="B39" s="3" t="s">
        <v>82</v>
      </c>
      <c r="C39" s="3" t="s">
        <v>83</v>
      </c>
      <c r="D39" s="3" t="s">
        <v>85</v>
      </c>
      <c r="F39" s="16" t="s">
        <v>94</v>
      </c>
    </row>
    <row r="40" spans="1:10" x14ac:dyDescent="0.3">
      <c r="A40" s="3" t="s">
        <v>77</v>
      </c>
      <c r="B40" s="3" t="s">
        <v>89</v>
      </c>
      <c r="C40" s="3" t="s">
        <v>88</v>
      </c>
      <c r="D40" s="25">
        <v>679370</v>
      </c>
      <c r="F40" s="33" t="s">
        <v>95</v>
      </c>
      <c r="G40" s="12" t="s">
        <v>79</v>
      </c>
      <c r="H40" s="25">
        <v>163000</v>
      </c>
    </row>
    <row r="41" spans="1:10" x14ac:dyDescent="0.3">
      <c r="A41" s="3" t="s">
        <v>79</v>
      </c>
      <c r="B41" s="3" t="s">
        <v>92</v>
      </c>
      <c r="C41" s="3" t="s">
        <v>93</v>
      </c>
      <c r="D41" s="25">
        <v>163000</v>
      </c>
      <c r="F41" s="34"/>
      <c r="G41" s="3" t="s">
        <v>80</v>
      </c>
      <c r="H41" s="25">
        <v>84000</v>
      </c>
    </row>
    <row r="42" spans="1:10" x14ac:dyDescent="0.3">
      <c r="A42" s="3" t="s">
        <v>80</v>
      </c>
      <c r="B42" s="3" t="s">
        <v>92</v>
      </c>
      <c r="C42" s="3" t="s">
        <v>93</v>
      </c>
      <c r="D42" s="25">
        <v>84290</v>
      </c>
      <c r="F42" s="19"/>
      <c r="G42" s="7"/>
      <c r="H42" s="26">
        <v>247000</v>
      </c>
    </row>
    <row r="43" spans="1:10" x14ac:dyDescent="0.3">
      <c r="A43" s="3" t="s">
        <v>81</v>
      </c>
      <c r="B43" s="3" t="s">
        <v>89</v>
      </c>
      <c r="C43" s="3" t="s">
        <v>88</v>
      </c>
      <c r="D43" s="25">
        <v>524260</v>
      </c>
      <c r="F43" s="35" t="s">
        <v>96</v>
      </c>
      <c r="G43" s="12" t="s">
        <v>77</v>
      </c>
      <c r="H43" s="25">
        <v>679000</v>
      </c>
    </row>
    <row r="44" spans="1:10" x14ac:dyDescent="0.3">
      <c r="D44" s="28">
        <f>SUM(D40:D43)</f>
        <v>1450920</v>
      </c>
      <c r="F44" s="34"/>
      <c r="G44" s="12" t="s">
        <v>97</v>
      </c>
      <c r="H44" s="25">
        <v>524000</v>
      </c>
      <c r="J44">
        <v>1090000</v>
      </c>
    </row>
    <row r="45" spans="1:10" ht="17.25" thickBot="1" x14ac:dyDescent="0.35">
      <c r="D45" s="29"/>
      <c r="F45" s="21"/>
      <c r="G45" s="20"/>
      <c r="H45" s="27">
        <v>1203000</v>
      </c>
      <c r="J45">
        <v>616500</v>
      </c>
    </row>
    <row r="46" spans="1:10" x14ac:dyDescent="0.3">
      <c r="A46" s="24" t="s">
        <v>100</v>
      </c>
      <c r="D46" s="29"/>
      <c r="F46" s="12" t="s">
        <v>99</v>
      </c>
      <c r="G46" s="2"/>
      <c r="H46" s="22">
        <v>1450000</v>
      </c>
      <c r="J46">
        <v>3951472</v>
      </c>
    </row>
    <row r="47" spans="1:10" x14ac:dyDescent="0.3">
      <c r="A47" s="15"/>
      <c r="B47" s="15" t="s">
        <v>82</v>
      </c>
      <c r="C47" s="15" t="s">
        <v>83</v>
      </c>
      <c r="D47" s="15" t="s">
        <v>85</v>
      </c>
      <c r="J47">
        <f>SUM(J44:J46)</f>
        <v>5657972</v>
      </c>
    </row>
    <row r="48" spans="1:10" x14ac:dyDescent="0.3">
      <c r="A48" s="15" t="s">
        <v>76</v>
      </c>
      <c r="B48" s="15" t="s">
        <v>84</v>
      </c>
      <c r="C48" s="15" t="s">
        <v>86</v>
      </c>
      <c r="D48" s="25">
        <v>170000</v>
      </c>
      <c r="J48">
        <v>1058499</v>
      </c>
    </row>
    <row r="49" spans="1:10" x14ac:dyDescent="0.3">
      <c r="A49" s="15" t="s">
        <v>78</v>
      </c>
      <c r="B49" s="15" t="s">
        <v>90</v>
      </c>
      <c r="C49" s="15" t="s">
        <v>91</v>
      </c>
      <c r="D49" s="25">
        <v>540000</v>
      </c>
      <c r="I49">
        <v>2274369</v>
      </c>
      <c r="J49">
        <f>J47-J48</f>
        <v>4599473</v>
      </c>
    </row>
    <row r="50" spans="1:10" x14ac:dyDescent="0.3">
      <c r="A50" s="15" t="s">
        <v>87</v>
      </c>
      <c r="B50" s="15" t="s">
        <v>84</v>
      </c>
      <c r="C50" s="15" t="s">
        <v>86</v>
      </c>
      <c r="D50" s="25">
        <v>335400</v>
      </c>
      <c r="I50">
        <v>1715870</v>
      </c>
    </row>
    <row r="51" spans="1:10" x14ac:dyDescent="0.3">
      <c r="A51" s="15" t="s">
        <v>103</v>
      </c>
      <c r="B51" s="15" t="s">
        <v>104</v>
      </c>
      <c r="C51" s="15" t="s">
        <v>105</v>
      </c>
      <c r="D51" s="25">
        <v>550000</v>
      </c>
      <c r="I51">
        <f>I49-I50</f>
        <v>558499</v>
      </c>
    </row>
    <row r="52" spans="1:10" x14ac:dyDescent="0.3">
      <c r="D52" s="28">
        <f>SUM(D48:D51)</f>
        <v>1595400</v>
      </c>
      <c r="I52">
        <v>500000</v>
      </c>
      <c r="J52">
        <v>1058499</v>
      </c>
    </row>
  </sheetData>
  <mergeCells count="4">
    <mergeCell ref="F36:G36"/>
    <mergeCell ref="F40:F41"/>
    <mergeCell ref="F43:F44"/>
    <mergeCell ref="G10:J10"/>
  </mergeCells>
  <phoneticPr fontId="1" type="noConversion"/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lydia1</cp:lastModifiedBy>
  <dcterms:created xsi:type="dcterms:W3CDTF">2021-06-08T00:48:42Z</dcterms:created>
  <dcterms:modified xsi:type="dcterms:W3CDTF">2021-06-23T04:35:46Z</dcterms:modified>
</cp:coreProperties>
</file>